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26A7C977-23A4-43FE-8155-0FB049E1BD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F12" i="2"/>
  <c r="D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<sst xmlns="http://schemas.openxmlformats.org/spreadsheetml/2006/main" count="27" uniqueCount="27">
  <si>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</si>
  <si>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</si>
  <si>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</si>
  <si>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</si>
  <si>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</si>
  <si>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</si>
  <si>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</si>
  <si>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</si>
  <si>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</si>
  <si>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</si>
  <si>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</si>
  <si>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</si>
  <si>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</si>
  <si>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</si>
  <si>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</si>
  <si>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</si>
  <si>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</si>
  <si>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</si>
  <si>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</si>
  <si>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</si>
  <si>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</si>
  <si>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</si>
  <si>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</si>
  <si>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</si>
  <si>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</si>
  <si>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</si>
  <si>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Silao de la Victoria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</si>
</sst>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4" xfId="8" applyFont="1" applyFill="1" applyBorder="1" applyAlignment="1">
      <alignment horizontal="center" vertical="center" wrapText="1"/>
    </xf>
    <xf numFmtId="4" fontId="6" fillId="2" borderId="4" xfId="8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25</xdr:row>
      <xdr:rowOff>57150</xdr:rowOff>
    </xdr:from>
    <xdr:to>
      <xdr:col>0</xdr:col>
      <xdr:colOff>2777067</xdr:colOff>
      <xdr:row>32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71450" y="407670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1</xdr:col>
      <xdr:colOff>781050</xdr:colOff>
      <xdr:row>25</xdr:row>
      <xdr:rowOff>66675</xdr:rowOff>
    </xdr:from>
    <xdr:to>
      <xdr:col>4</xdr:col>
      <xdr:colOff>662940</xdr:colOff>
      <xdr:row>32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4293870" y="3914775"/>
          <a:ext cx="3219450" cy="944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  <xdr:twoCellAnchor editAs="oneCell">
    <xdr:from>
      <xdr:col>0</xdr:col>
      <xdr:colOff>1857375</xdr:colOff>
      <xdr:row>0</xdr:row>
      <xdr:rowOff>47625</xdr:rowOff>
    </xdr:from>
    <xdr:to>
      <xdr:col>0</xdr:col>
      <xdr:colOff>2294153</xdr:colOff>
      <xdr:row>0</xdr:row>
      <xdr:rowOff>512445</xdr:rowOff>
    </xdr:to>
    <xdr:pic>
      <xdr:nvPicPr>
        <xdr:cNvPr id="4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47625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</xdr:colOff>
      <xdr:row>0</xdr:row>
      <xdr:rowOff>57150</xdr:rowOff>
    </xdr:from>
    <xdr:to>
      <xdr:col>4</xdr:col>
      <xdr:colOff>662029</xdr:colOff>
      <xdr:row>0</xdr:row>
      <xdr:rowOff>506730</xdr:rowOff>
    </xdr:to>
    <xdr:pic>
      <xdr:nvPicPr>
        <xdr:cNvPr id="5" name="Imagen 4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571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view="pageBreakPreview" zoomScale="60" zoomScaleNormal="130" workbookViewId="0">
      <selection activeCell="E19" sqref="E19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9" t="s">
        <v>26</v>
      </c>
      <c r="B1" s="10"/>
      <c r="C1" s="10"/>
      <c r="D1" s="10"/>
      <c r="E1" s="10"/>
      <c r="F1" s="11"/>
    </row>
    <row r="2" spans="1:6" ht="20.399999999999999" x14ac:dyDescent="0.2">
      <c r="A2" s="12" t="s">
        <v>3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</row>
    <row r="3" spans="1:6" x14ac:dyDescent="0.2">
      <c r="A3" s="2" t="s">
        <v>0</v>
      </c>
      <c r="B3" s="3">
        <f>B4+B12</f>
        <v>963325514.73999989</v>
      </c>
      <c r="C3" s="3">
        <f t="shared" ref="C3:F3" si="0">C4+C12</f>
        <v>1230662368.78</v>
      </c>
      <c r="D3" s="3">
        <f t="shared" si="0"/>
        <v>1103158000.6799998</v>
      </c>
      <c r="E3" s="3">
        <f t="shared" si="0"/>
        <v>1090829882.8399999</v>
      </c>
      <c r="F3" s="3">
        <f t="shared" si="0"/>
        <v>127504368.09999996</v>
      </c>
    </row>
    <row r="4" spans="1:6" x14ac:dyDescent="0.2">
      <c r="A4" s="4" t="s">
        <v>4</v>
      </c>
      <c r="B4" s="3">
        <f>SUM(B5:B11)</f>
        <v>62622430.399999991</v>
      </c>
      <c r="C4" s="3">
        <f>SUM(C5:C11)</f>
        <v>1205166452.8399999</v>
      </c>
      <c r="D4" s="3">
        <f>SUM(D5:D11)</f>
        <v>1101666895.4399998</v>
      </c>
      <c r="E4" s="3">
        <f>SUM(E5:E11)</f>
        <v>166121987.79999995</v>
      </c>
      <c r="F4" s="3">
        <f>SUM(F5:F11)</f>
        <v>103499557.39999993</v>
      </c>
    </row>
    <row r="5" spans="1:6" x14ac:dyDescent="0.2">
      <c r="A5" s="5" t="s">
        <v>5</v>
      </c>
      <c r="B5" s="6">
        <v>43891945.68</v>
      </c>
      <c r="C5" s="6">
        <v>857603431.65999997</v>
      </c>
      <c r="D5" s="6">
        <v>750903178.79999995</v>
      </c>
      <c r="E5" s="6">
        <f>B5+C5-D5</f>
        <v>150592198.53999996</v>
      </c>
      <c r="F5" s="6">
        <f t="shared" ref="F5:F11" si="1">E5-B5</f>
        <v>106700252.85999995</v>
      </c>
    </row>
    <row r="6" spans="1:6" x14ac:dyDescent="0.2">
      <c r="A6" s="5" t="s">
        <v>6</v>
      </c>
      <c r="B6" s="6">
        <v>2669232.94</v>
      </c>
      <c r="C6" s="6">
        <v>346216322.82999998</v>
      </c>
      <c r="D6" s="6">
        <v>336996144.86000001</v>
      </c>
      <c r="E6" s="6">
        <f t="shared" ref="E6:E11" si="2">B6+C6-D6</f>
        <v>11889410.909999967</v>
      </c>
      <c r="F6" s="6">
        <f t="shared" si="1"/>
        <v>9220177.9699999671</v>
      </c>
    </row>
    <row r="7" spans="1:6" x14ac:dyDescent="0.2">
      <c r="A7" s="5" t="s">
        <v>7</v>
      </c>
      <c r="B7" s="6">
        <v>15855983.949999999</v>
      </c>
      <c r="C7" s="6">
        <v>1336698.3500000001</v>
      </c>
      <c r="D7" s="6">
        <v>13767571.779999999</v>
      </c>
      <c r="E7" s="6">
        <f t="shared" si="2"/>
        <v>3425110.5200000014</v>
      </c>
      <c r="F7" s="6">
        <f t="shared" si="1"/>
        <v>-12430873.429999998</v>
      </c>
    </row>
    <row r="8" spans="1:6" x14ac:dyDescent="0.2">
      <c r="A8" s="5" t="s">
        <v>1</v>
      </c>
      <c r="B8" s="6">
        <v>0</v>
      </c>
      <c r="C8" s="6">
        <v>0</v>
      </c>
      <c r="D8" s="6">
        <v>0</v>
      </c>
      <c r="E8" s="6">
        <f t="shared" si="2"/>
        <v>0</v>
      </c>
      <c r="F8" s="6">
        <f t="shared" si="1"/>
        <v>0</v>
      </c>
    </row>
    <row r="9" spans="1:6" x14ac:dyDescent="0.2">
      <c r="A9" s="5" t="s">
        <v>2</v>
      </c>
      <c r="B9" s="6">
        <v>0</v>
      </c>
      <c r="C9" s="6">
        <v>0</v>
      </c>
      <c r="D9" s="6">
        <v>0</v>
      </c>
      <c r="E9" s="6">
        <f t="shared" si="2"/>
        <v>0</v>
      </c>
      <c r="F9" s="6">
        <f t="shared" si="1"/>
        <v>0</v>
      </c>
    </row>
    <row r="10" spans="1:6" x14ac:dyDescent="0.2">
      <c r="A10" s="5" t="s">
        <v>8</v>
      </c>
      <c r="B10" s="6">
        <v>0</v>
      </c>
      <c r="C10" s="6">
        <v>0</v>
      </c>
      <c r="D10" s="6">
        <v>0</v>
      </c>
      <c r="E10" s="6">
        <f t="shared" si="2"/>
        <v>0</v>
      </c>
      <c r="F10" s="6">
        <f t="shared" si="1"/>
        <v>0</v>
      </c>
    </row>
    <row r="11" spans="1:6" x14ac:dyDescent="0.2">
      <c r="A11" s="5" t="s">
        <v>9</v>
      </c>
      <c r="B11" s="6">
        <v>205267.83</v>
      </c>
      <c r="C11" s="6">
        <v>10000</v>
      </c>
      <c r="D11" s="6">
        <v>0</v>
      </c>
      <c r="E11" s="6">
        <f t="shared" si="2"/>
        <v>215267.83</v>
      </c>
      <c r="F11" s="6">
        <f t="shared" si="1"/>
        <v>10000</v>
      </c>
    </row>
    <row r="12" spans="1:6" x14ac:dyDescent="0.2">
      <c r="A12" s="4" t="s">
        <v>10</v>
      </c>
      <c r="B12" s="3">
        <f>SUM(B13:B21)</f>
        <v>900703084.33999991</v>
      </c>
      <c r="C12" s="3">
        <f>SUM(C13:C21)</f>
        <v>25495915.940000001</v>
      </c>
      <c r="D12" s="3">
        <f>SUM(D13:D21)</f>
        <v>1491105.24</v>
      </c>
      <c r="E12" s="3">
        <f>SUM(E13:E21)</f>
        <v>924707895.03999996</v>
      </c>
      <c r="F12" s="3">
        <f>SUM(F13:F21)</f>
        <v>24004810.700000033</v>
      </c>
    </row>
    <row r="13" spans="1:6" x14ac:dyDescent="0.2">
      <c r="A13" s="5" t="s">
        <v>11</v>
      </c>
      <c r="B13" s="6">
        <v>0</v>
      </c>
      <c r="C13" s="6">
        <v>0</v>
      </c>
      <c r="D13" s="6">
        <v>0</v>
      </c>
      <c r="E13" s="6">
        <f>B13+C13-D13</f>
        <v>0</v>
      </c>
      <c r="F13" s="6">
        <f t="shared" ref="F13:F21" si="3">E13-B13</f>
        <v>0</v>
      </c>
    </row>
    <row r="14" spans="1:6" x14ac:dyDescent="0.2">
      <c r="A14" s="5" t="s">
        <v>12</v>
      </c>
      <c r="B14" s="7">
        <v>0</v>
      </c>
      <c r="C14" s="7">
        <v>0</v>
      </c>
      <c r="D14" s="7">
        <v>0</v>
      </c>
      <c r="E14" s="7">
        <f t="shared" ref="E14:E21" si="4">B14+C14-D14</f>
        <v>0</v>
      </c>
      <c r="F14" s="7">
        <f t="shared" si="3"/>
        <v>0</v>
      </c>
    </row>
    <row r="15" spans="1:6" x14ac:dyDescent="0.2">
      <c r="A15" s="5" t="s">
        <v>13</v>
      </c>
      <c r="B15" s="7">
        <v>827807422.65999997</v>
      </c>
      <c r="C15" s="7">
        <v>25482485.460000001</v>
      </c>
      <c r="D15" s="7">
        <v>1491105.24</v>
      </c>
      <c r="E15" s="7">
        <f t="shared" si="4"/>
        <v>851798802.88</v>
      </c>
      <c r="F15" s="7">
        <f t="shared" si="3"/>
        <v>23991380.220000029</v>
      </c>
    </row>
    <row r="16" spans="1:6" x14ac:dyDescent="0.2">
      <c r="A16" s="5" t="s">
        <v>14</v>
      </c>
      <c r="B16" s="6">
        <v>117025858.78</v>
      </c>
      <c r="C16" s="6">
        <v>13430.48</v>
      </c>
      <c r="D16" s="6">
        <v>0</v>
      </c>
      <c r="E16" s="6">
        <f t="shared" si="4"/>
        <v>117039289.26000001</v>
      </c>
      <c r="F16" s="6">
        <f t="shared" si="3"/>
        <v>13430.480000004172</v>
      </c>
    </row>
    <row r="17" spans="1:6" x14ac:dyDescent="0.2">
      <c r="A17" s="5" t="s">
        <v>15</v>
      </c>
      <c r="B17" s="6">
        <v>7035968.1799999997</v>
      </c>
      <c r="C17" s="6">
        <v>0</v>
      </c>
      <c r="D17" s="6">
        <v>0</v>
      </c>
      <c r="E17" s="6">
        <f t="shared" si="4"/>
        <v>7035968.1799999997</v>
      </c>
      <c r="F17" s="6">
        <f t="shared" si="3"/>
        <v>0</v>
      </c>
    </row>
    <row r="18" spans="1:6" x14ac:dyDescent="0.2">
      <c r="A18" s="5" t="s">
        <v>16</v>
      </c>
      <c r="B18" s="6">
        <v>-52616154.539999999</v>
      </c>
      <c r="C18" s="6">
        <v>0</v>
      </c>
      <c r="D18" s="6">
        <v>0</v>
      </c>
      <c r="E18" s="6">
        <f t="shared" si="4"/>
        <v>-52616154.539999999</v>
      </c>
      <c r="F18" s="6">
        <f t="shared" si="3"/>
        <v>0</v>
      </c>
    </row>
    <row r="19" spans="1:6" x14ac:dyDescent="0.2">
      <c r="A19" s="5" t="s">
        <v>17</v>
      </c>
      <c r="B19" s="6">
        <v>1449989.26</v>
      </c>
      <c r="C19" s="6">
        <v>0</v>
      </c>
      <c r="D19" s="6">
        <v>0</v>
      </c>
      <c r="E19" s="6">
        <f t="shared" si="4"/>
        <v>1449989.26</v>
      </c>
      <c r="F19" s="6">
        <f t="shared" si="3"/>
        <v>0</v>
      </c>
    </row>
    <row r="20" spans="1:6" x14ac:dyDescent="0.2">
      <c r="A20" s="5" t="s">
        <v>18</v>
      </c>
      <c r="B20" s="6">
        <v>0</v>
      </c>
      <c r="C20" s="6">
        <v>0</v>
      </c>
      <c r="D20" s="6">
        <v>0</v>
      </c>
      <c r="E20" s="6">
        <f t="shared" si="4"/>
        <v>0</v>
      </c>
      <c r="F20" s="6">
        <f t="shared" si="3"/>
        <v>0</v>
      </c>
    </row>
    <row r="21" spans="1:6" x14ac:dyDescent="0.2">
      <c r="A21" s="5" t="s">
        <v>19</v>
      </c>
      <c r="B21" s="6">
        <v>0</v>
      </c>
      <c r="C21" s="6">
        <v>0</v>
      </c>
      <c r="D21" s="6">
        <v>0</v>
      </c>
      <c r="E21" s="6">
        <f t="shared" si="4"/>
        <v>0</v>
      </c>
      <c r="F21" s="6">
        <f t="shared" si="3"/>
        <v>0</v>
      </c>
    </row>
    <row r="23" spans="1:6" ht="13.2" x14ac:dyDescent="0.2">
      <c r="A23" s="8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2018-03-08T18:40:55Z</cp:lastPrinted>
  <dcterms:created xsi:type="dcterms:W3CDTF">2014-02-09T04:04:15Z</dcterms:created>
  <dcterms:modified xsi:type="dcterms:W3CDTF">2022-04-27T17:25:08Z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